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ulana\Downloads\"/>
    </mc:Choice>
  </mc:AlternateContent>
  <xr:revisionPtr revIDLastSave="0" documentId="13_ncr:1_{E2A6BFA7-89DE-49ED-88F2-F8EFF27EFF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L4" i="1"/>
  <c r="K4" i="1"/>
  <c r="I4" i="1"/>
  <c r="O4" i="1"/>
  <c r="G4" i="1"/>
  <c r="M4" i="1" s="1"/>
  <c r="G5" i="1"/>
  <c r="G6" i="1"/>
  <c r="G7" i="1"/>
  <c r="G8" i="1"/>
  <c r="G9" i="1"/>
  <c r="G10" i="1"/>
  <c r="G11" i="1"/>
  <c r="G12" i="1"/>
  <c r="G13" i="1"/>
  <c r="G14" i="1"/>
  <c r="G15" i="1"/>
  <c r="G16" i="1"/>
  <c r="R16" i="1"/>
  <c r="Q16" i="1"/>
  <c r="O16" i="1"/>
  <c r="L16" i="1"/>
  <c r="K16" i="1"/>
  <c r="I16" i="1"/>
  <c r="R15" i="1"/>
  <c r="Q15" i="1"/>
  <c r="O15" i="1"/>
  <c r="L15" i="1"/>
  <c r="K15" i="1"/>
  <c r="I15" i="1"/>
  <c r="R14" i="1"/>
  <c r="Q14" i="1"/>
  <c r="O14" i="1"/>
  <c r="L14" i="1"/>
  <c r="K14" i="1"/>
  <c r="I14" i="1"/>
  <c r="R13" i="1"/>
  <c r="Q13" i="1"/>
  <c r="O13" i="1"/>
  <c r="L13" i="1"/>
  <c r="K13" i="1"/>
  <c r="I13" i="1"/>
  <c r="R12" i="1"/>
  <c r="Q12" i="1"/>
  <c r="O12" i="1"/>
  <c r="L12" i="1"/>
  <c r="K12" i="1"/>
  <c r="I12" i="1"/>
  <c r="R11" i="1"/>
  <c r="Q11" i="1"/>
  <c r="O11" i="1"/>
  <c r="L11" i="1"/>
  <c r="K11" i="1"/>
  <c r="I11" i="1"/>
  <c r="R10" i="1"/>
  <c r="Q10" i="1"/>
  <c r="O10" i="1"/>
  <c r="L10" i="1"/>
  <c r="K10" i="1"/>
  <c r="I10" i="1"/>
  <c r="R9" i="1"/>
  <c r="Q9" i="1"/>
  <c r="O9" i="1"/>
  <c r="L9" i="1"/>
  <c r="K9" i="1"/>
  <c r="I9" i="1"/>
  <c r="R8" i="1"/>
  <c r="Q8" i="1"/>
  <c r="O8" i="1"/>
  <c r="L8" i="1"/>
  <c r="K8" i="1"/>
  <c r="I8" i="1"/>
  <c r="R7" i="1"/>
  <c r="Q7" i="1"/>
  <c r="O7" i="1"/>
  <c r="L7" i="1"/>
  <c r="K7" i="1"/>
  <c r="I7" i="1"/>
  <c r="R6" i="1"/>
  <c r="Q6" i="1"/>
  <c r="O6" i="1"/>
  <c r="L6" i="1"/>
  <c r="K6" i="1"/>
  <c r="I6" i="1"/>
  <c r="R5" i="1"/>
  <c r="Q5" i="1"/>
  <c r="O5" i="1"/>
  <c r="L5" i="1"/>
  <c r="K5" i="1"/>
  <c r="I5" i="1"/>
  <c r="Q4" i="1"/>
  <c r="S4" i="1" l="1"/>
  <c r="M10" i="1"/>
  <c r="S5" i="1"/>
  <c r="S9" i="1"/>
  <c r="M12" i="1"/>
  <c r="S7" i="1"/>
  <c r="S13" i="1"/>
  <c r="M8" i="1"/>
  <c r="S15" i="1"/>
  <c r="M6" i="1"/>
  <c r="M14" i="1"/>
  <c r="S11" i="1"/>
  <c r="M5" i="1"/>
  <c r="M7" i="1"/>
  <c r="M9" i="1"/>
  <c r="M11" i="1"/>
  <c r="M13" i="1"/>
  <c r="M15" i="1"/>
  <c r="S16" i="1"/>
  <c r="S6" i="1"/>
  <c r="S8" i="1"/>
  <c r="S10" i="1"/>
  <c r="S12" i="1"/>
  <c r="S14" i="1"/>
  <c r="M16" i="1"/>
</calcChain>
</file>

<file path=xl/sharedStrings.xml><?xml version="1.0" encoding="utf-8"?>
<sst xmlns="http://schemas.openxmlformats.org/spreadsheetml/2006/main" count="54" uniqueCount="26">
  <si>
    <t>KECAMATAN</t>
  </si>
  <si>
    <t>JUMLAH BAYI LAHIR HIDUP</t>
  </si>
  <si>
    <t>BAYI BARU LAHIR DITIMBANG</t>
  </si>
  <si>
    <t>BAYI BERAT BADAN LAHIR RENDAH (BBLR)</t>
  </si>
  <si>
    <t>L</t>
  </si>
  <si>
    <t>P</t>
  </si>
  <si>
    <t>L + P</t>
  </si>
  <si>
    <t>Jumlah</t>
  </si>
  <si>
    <t>%</t>
  </si>
  <si>
    <t>Tlanakan</t>
  </si>
  <si>
    <t>Pademawu</t>
  </si>
  <si>
    <t xml:space="preserve">Galis </t>
  </si>
  <si>
    <t>Larangan</t>
  </si>
  <si>
    <t>Pamekasan</t>
  </si>
  <si>
    <t>Proppo</t>
  </si>
  <si>
    <t xml:space="preserve">Palengaan </t>
  </si>
  <si>
    <t>Pegantenan</t>
  </si>
  <si>
    <t>Kadur</t>
  </si>
  <si>
    <t>Pakong</t>
  </si>
  <si>
    <t>Waru</t>
  </si>
  <si>
    <t>Batumarmar</t>
  </si>
  <si>
    <t>Pasean</t>
  </si>
  <si>
    <t>No.</t>
  </si>
  <si>
    <t>TAHUN</t>
  </si>
  <si>
    <t>TRIWULAN KE</t>
  </si>
  <si>
    <t>Triwulan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</si>
</sst>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1" applyFont="1" applyFill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workbookViewId="0">
      <selection activeCell="J22" sqref="J22"/>
    </sheetView>
  </sheetViews>
  <sheetFormatPr defaultRowHeight="15" x14ac:dyDescent="0.25"/>
  <cols>
    <col min="1" max="1" width="6.5703125" customWidth="1"/>
    <col min="3" max="3" width="15.7109375" customWidth="1"/>
    <col min="4" max="4" width="19" customWidth="1"/>
  </cols>
  <sheetData>
    <row r="1" spans="1:19" x14ac:dyDescent="0.25">
      <c r="A1" s="8" t="s">
        <v>22</v>
      </c>
      <c r="B1" s="8" t="s">
        <v>23</v>
      </c>
      <c r="C1" s="8" t="s">
        <v>24</v>
      </c>
      <c r="D1" s="8" t="s">
        <v>0</v>
      </c>
      <c r="E1" s="9" t="s">
        <v>1</v>
      </c>
      <c r="F1" s="9"/>
      <c r="G1" s="9"/>
      <c r="H1" s="9" t="s">
        <v>2</v>
      </c>
      <c r="I1" s="9"/>
      <c r="J1" s="9"/>
      <c r="K1" s="9"/>
      <c r="L1" s="9"/>
      <c r="M1" s="9"/>
      <c r="N1" s="9" t="s">
        <v>3</v>
      </c>
      <c r="O1" s="9"/>
      <c r="P1" s="9"/>
      <c r="Q1" s="9"/>
      <c r="R1" s="9"/>
      <c r="S1" s="9"/>
    </row>
    <row r="2" spans="1:19" x14ac:dyDescent="0.25">
      <c r="A2" s="8"/>
      <c r="B2" s="8"/>
      <c r="C2" s="8"/>
      <c r="D2" s="8"/>
      <c r="E2" s="9"/>
      <c r="F2" s="9"/>
      <c r="G2" s="9"/>
      <c r="H2" s="9" t="s">
        <v>4</v>
      </c>
      <c r="I2" s="9"/>
      <c r="J2" s="9" t="s">
        <v>5</v>
      </c>
      <c r="K2" s="9"/>
      <c r="L2" s="9" t="s">
        <v>6</v>
      </c>
      <c r="M2" s="9"/>
      <c r="N2" s="9" t="s">
        <v>4</v>
      </c>
      <c r="O2" s="9"/>
      <c r="P2" s="9" t="s">
        <v>5</v>
      </c>
      <c r="Q2" s="9"/>
      <c r="R2" s="9" t="s">
        <v>6</v>
      </c>
      <c r="S2" s="9"/>
    </row>
    <row r="3" spans="1:19" x14ac:dyDescent="0.25">
      <c r="A3" s="8"/>
      <c r="B3" s="8"/>
      <c r="C3" s="8"/>
      <c r="D3" s="8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7</v>
      </c>
      <c r="K3" s="2" t="s">
        <v>8</v>
      </c>
      <c r="L3" s="2" t="s">
        <v>7</v>
      </c>
      <c r="M3" s="2" t="s">
        <v>8</v>
      </c>
      <c r="N3" s="2" t="s">
        <v>7</v>
      </c>
      <c r="O3" s="2" t="s">
        <v>8</v>
      </c>
      <c r="P3" s="2" t="s">
        <v>7</v>
      </c>
      <c r="Q3" s="2" t="s">
        <v>8</v>
      </c>
      <c r="R3" s="2" t="s">
        <v>7</v>
      </c>
      <c r="S3" s="2" t="s">
        <v>8</v>
      </c>
    </row>
    <row r="4" spans="1:19" x14ac:dyDescent="0.25">
      <c r="A4" s="3">
        <v>1</v>
      </c>
      <c r="B4" s="1">
        <v>2024</v>
      </c>
      <c r="C4" s="7" t="s">
        <v>25</v>
      </c>
      <c r="D4" s="5" t="s">
        <v>9</v>
      </c>
      <c r="E4" s="1">
        <v>403</v>
      </c>
      <c r="F4" s="1">
        <v>372</v>
      </c>
      <c r="G4" s="4">
        <f>SUM(E4:F4)</f>
        <v>775</v>
      </c>
      <c r="H4" s="1">
        <v>403</v>
      </c>
      <c r="I4" s="6">
        <f t="shared" ref="I4:I16" si="0">IFERROR(H4/E4,"")</f>
        <v>1</v>
      </c>
      <c r="J4" s="1">
        <v>372</v>
      </c>
      <c r="K4" s="6">
        <f t="shared" ref="K4:K16" si="1">IFERROR(J4/F4,"")</f>
        <v>1</v>
      </c>
      <c r="L4" s="4">
        <f>H4+J4</f>
        <v>775</v>
      </c>
      <c r="M4" s="6">
        <f t="shared" ref="M4:M16" si="2">IFERROR(L4/G4,"")</f>
        <v>1</v>
      </c>
      <c r="N4" s="1">
        <v>14</v>
      </c>
      <c r="O4" s="6">
        <f>IFERROR(N4/H4,"")</f>
        <v>3.4739454094292806E-2</v>
      </c>
      <c r="P4" s="1">
        <v>14</v>
      </c>
      <c r="Q4" s="6">
        <f>IFERROR(P4/J4,"")</f>
        <v>3.7634408602150539E-2</v>
      </c>
      <c r="R4" s="4">
        <f>N4+P4</f>
        <v>28</v>
      </c>
      <c r="S4" s="6">
        <f>IFERROR(R4/L4,"")</f>
        <v>3.612903225806452E-2</v>
      </c>
    </row>
    <row r="5" spans="1:19" x14ac:dyDescent="0.25">
      <c r="A5" s="3">
        <v>2</v>
      </c>
      <c r="B5" s="1">
        <v>2024</v>
      </c>
      <c r="C5" s="7" t="s">
        <v>25</v>
      </c>
      <c r="D5" s="5" t="s">
        <v>10</v>
      </c>
      <c r="E5" s="1">
        <v>507</v>
      </c>
      <c r="F5" s="1">
        <v>429</v>
      </c>
      <c r="G5" s="4">
        <f t="shared" ref="G5:G16" si="3">SUM(E5:F5)</f>
        <v>936</v>
      </c>
      <c r="H5" s="1">
        <v>507</v>
      </c>
      <c r="I5" s="6">
        <f t="shared" si="0"/>
        <v>1</v>
      </c>
      <c r="J5" s="1">
        <v>429</v>
      </c>
      <c r="K5" s="6">
        <f t="shared" si="1"/>
        <v>1</v>
      </c>
      <c r="L5" s="4">
        <f t="shared" ref="L5:L16" si="4">H5+J5</f>
        <v>936</v>
      </c>
      <c r="M5" s="6">
        <f t="shared" si="2"/>
        <v>1</v>
      </c>
      <c r="N5" s="1">
        <v>13</v>
      </c>
      <c r="O5" s="6">
        <f t="shared" ref="O5:O16" si="5">IFERROR(N5/H5,"")</f>
        <v>2.564102564102564E-2</v>
      </c>
      <c r="P5" s="1">
        <v>27</v>
      </c>
      <c r="Q5" s="6">
        <f t="shared" ref="Q5:Q16" si="6">IFERROR(P5/J5,"")</f>
        <v>6.2937062937062943E-2</v>
      </c>
      <c r="R5" s="4">
        <f t="shared" ref="R5:R16" si="7">N5+P5</f>
        <v>40</v>
      </c>
      <c r="S5" s="6">
        <f t="shared" ref="S5:S16" si="8">IFERROR(R5/L5,"")</f>
        <v>4.2735042735042736E-2</v>
      </c>
    </row>
    <row r="6" spans="1:19" x14ac:dyDescent="0.25">
      <c r="A6" s="3">
        <v>3</v>
      </c>
      <c r="B6" s="1">
        <v>2024</v>
      </c>
      <c r="C6" s="7" t="s">
        <v>25</v>
      </c>
      <c r="D6" s="5" t="s">
        <v>11</v>
      </c>
      <c r="E6" s="1">
        <v>214</v>
      </c>
      <c r="F6" s="1">
        <v>170</v>
      </c>
      <c r="G6" s="4">
        <f t="shared" si="3"/>
        <v>384</v>
      </c>
      <c r="H6" s="1">
        <v>214</v>
      </c>
      <c r="I6" s="6">
        <f t="shared" si="0"/>
        <v>1</v>
      </c>
      <c r="J6" s="1">
        <v>170</v>
      </c>
      <c r="K6" s="6">
        <f t="shared" si="1"/>
        <v>1</v>
      </c>
      <c r="L6" s="4">
        <f t="shared" si="4"/>
        <v>384</v>
      </c>
      <c r="M6" s="6">
        <f t="shared" si="2"/>
        <v>1</v>
      </c>
      <c r="N6" s="1">
        <v>6</v>
      </c>
      <c r="O6" s="6">
        <f t="shared" si="5"/>
        <v>2.8037383177570093E-2</v>
      </c>
      <c r="P6" s="1">
        <v>6</v>
      </c>
      <c r="Q6" s="6">
        <f t="shared" si="6"/>
        <v>3.5294117647058823E-2</v>
      </c>
      <c r="R6" s="4">
        <f t="shared" si="7"/>
        <v>12</v>
      </c>
      <c r="S6" s="6">
        <f t="shared" si="8"/>
        <v>3.125E-2</v>
      </c>
    </row>
    <row r="7" spans="1:19" x14ac:dyDescent="0.25">
      <c r="A7" s="3">
        <v>4</v>
      </c>
      <c r="B7" s="1">
        <v>2024</v>
      </c>
      <c r="C7" s="7" t="s">
        <v>25</v>
      </c>
      <c r="D7" s="5" t="s">
        <v>12</v>
      </c>
      <c r="E7" s="1">
        <v>296</v>
      </c>
      <c r="F7" s="1">
        <v>306</v>
      </c>
      <c r="G7" s="4">
        <f t="shared" si="3"/>
        <v>602</v>
      </c>
      <c r="H7" s="1">
        <v>296</v>
      </c>
      <c r="I7" s="6">
        <f t="shared" si="0"/>
        <v>1</v>
      </c>
      <c r="J7" s="1">
        <v>306</v>
      </c>
      <c r="K7" s="6">
        <f t="shared" si="1"/>
        <v>1</v>
      </c>
      <c r="L7" s="4">
        <f t="shared" si="4"/>
        <v>602</v>
      </c>
      <c r="M7" s="6">
        <f t="shared" si="2"/>
        <v>1</v>
      </c>
      <c r="N7" s="1">
        <v>10</v>
      </c>
      <c r="O7" s="6">
        <f t="shared" si="5"/>
        <v>3.3783783783783786E-2</v>
      </c>
      <c r="P7" s="1">
        <v>17</v>
      </c>
      <c r="Q7" s="6">
        <f t="shared" si="6"/>
        <v>5.5555555555555552E-2</v>
      </c>
      <c r="R7" s="4">
        <f t="shared" si="7"/>
        <v>27</v>
      </c>
      <c r="S7" s="6">
        <f t="shared" si="8"/>
        <v>4.4850498338870434E-2</v>
      </c>
    </row>
    <row r="8" spans="1:19" x14ac:dyDescent="0.25">
      <c r="A8" s="3">
        <v>5</v>
      </c>
      <c r="B8" s="1">
        <v>2024</v>
      </c>
      <c r="C8" s="7" t="s">
        <v>25</v>
      </c>
      <c r="D8" s="5" t="s">
        <v>13</v>
      </c>
      <c r="E8" s="1">
        <v>558</v>
      </c>
      <c r="F8" s="1">
        <v>500</v>
      </c>
      <c r="G8" s="4">
        <f t="shared" si="3"/>
        <v>1058</v>
      </c>
      <c r="H8" s="1">
        <v>558</v>
      </c>
      <c r="I8" s="6">
        <f t="shared" si="0"/>
        <v>1</v>
      </c>
      <c r="J8" s="1">
        <v>500</v>
      </c>
      <c r="K8" s="6">
        <f t="shared" si="1"/>
        <v>1</v>
      </c>
      <c r="L8" s="4">
        <f t="shared" si="4"/>
        <v>1058</v>
      </c>
      <c r="M8" s="6">
        <f t="shared" si="2"/>
        <v>1</v>
      </c>
      <c r="N8" s="1">
        <v>13</v>
      </c>
      <c r="O8" s="6">
        <f t="shared" si="5"/>
        <v>2.3297491039426525E-2</v>
      </c>
      <c r="P8" s="1">
        <v>21</v>
      </c>
      <c r="Q8" s="6">
        <f t="shared" si="6"/>
        <v>4.2000000000000003E-2</v>
      </c>
      <c r="R8" s="4">
        <f t="shared" si="7"/>
        <v>34</v>
      </c>
      <c r="S8" s="6">
        <f t="shared" si="8"/>
        <v>3.2136105860113423E-2</v>
      </c>
    </row>
    <row r="9" spans="1:19" x14ac:dyDescent="0.25">
      <c r="A9" s="3">
        <v>6</v>
      </c>
      <c r="B9" s="1">
        <v>2024</v>
      </c>
      <c r="C9" s="7" t="s">
        <v>25</v>
      </c>
      <c r="D9" s="5" t="s">
        <v>14</v>
      </c>
      <c r="E9" s="1">
        <v>521</v>
      </c>
      <c r="F9" s="1">
        <v>473</v>
      </c>
      <c r="G9" s="4">
        <f t="shared" si="3"/>
        <v>994</v>
      </c>
      <c r="H9" s="1">
        <v>521</v>
      </c>
      <c r="I9" s="6">
        <f t="shared" si="0"/>
        <v>1</v>
      </c>
      <c r="J9" s="1">
        <v>473</v>
      </c>
      <c r="K9" s="6">
        <f t="shared" si="1"/>
        <v>1</v>
      </c>
      <c r="L9" s="4">
        <f t="shared" si="4"/>
        <v>994</v>
      </c>
      <c r="M9" s="6">
        <f t="shared" si="2"/>
        <v>1</v>
      </c>
      <c r="N9" s="1">
        <v>20</v>
      </c>
      <c r="O9" s="6">
        <f t="shared" si="5"/>
        <v>3.8387715930902108E-2</v>
      </c>
      <c r="P9" s="1">
        <v>11</v>
      </c>
      <c r="Q9" s="6">
        <f t="shared" si="6"/>
        <v>2.3255813953488372E-2</v>
      </c>
      <c r="R9" s="4">
        <f t="shared" si="7"/>
        <v>31</v>
      </c>
      <c r="S9" s="6">
        <f t="shared" si="8"/>
        <v>3.1187122736418511E-2</v>
      </c>
    </row>
    <row r="10" spans="1:19" x14ac:dyDescent="0.25">
      <c r="A10" s="3">
        <v>7</v>
      </c>
      <c r="B10" s="1">
        <v>2024</v>
      </c>
      <c r="C10" s="7" t="s">
        <v>25</v>
      </c>
      <c r="D10" s="5" t="s">
        <v>15</v>
      </c>
      <c r="E10" s="1">
        <v>646</v>
      </c>
      <c r="F10" s="1">
        <v>512</v>
      </c>
      <c r="G10" s="4">
        <f t="shared" si="3"/>
        <v>1158</v>
      </c>
      <c r="H10" s="1">
        <v>646</v>
      </c>
      <c r="I10" s="6">
        <f t="shared" si="0"/>
        <v>1</v>
      </c>
      <c r="J10" s="1">
        <v>512</v>
      </c>
      <c r="K10" s="6">
        <f t="shared" si="1"/>
        <v>1</v>
      </c>
      <c r="L10" s="4">
        <f t="shared" si="4"/>
        <v>1158</v>
      </c>
      <c r="M10" s="6">
        <f t="shared" si="2"/>
        <v>1</v>
      </c>
      <c r="N10" s="1">
        <v>6</v>
      </c>
      <c r="O10" s="6">
        <f t="shared" si="5"/>
        <v>9.2879256965944269E-3</v>
      </c>
      <c r="P10" s="1">
        <v>6</v>
      </c>
      <c r="Q10" s="6">
        <f t="shared" si="6"/>
        <v>1.171875E-2</v>
      </c>
      <c r="R10" s="4">
        <f t="shared" si="7"/>
        <v>12</v>
      </c>
      <c r="S10" s="6">
        <f t="shared" si="8"/>
        <v>1.0362694300518135E-2</v>
      </c>
    </row>
    <row r="11" spans="1:19" x14ac:dyDescent="0.25">
      <c r="A11" s="3">
        <v>8</v>
      </c>
      <c r="B11" s="1">
        <v>2024</v>
      </c>
      <c r="C11" s="7" t="s">
        <v>25</v>
      </c>
      <c r="D11" s="5" t="s">
        <v>16</v>
      </c>
      <c r="E11" s="1">
        <v>439</v>
      </c>
      <c r="F11" s="1">
        <v>368</v>
      </c>
      <c r="G11" s="4">
        <f t="shared" si="3"/>
        <v>807</v>
      </c>
      <c r="H11" s="1">
        <v>439</v>
      </c>
      <c r="I11" s="6">
        <f t="shared" si="0"/>
        <v>1</v>
      </c>
      <c r="J11" s="1">
        <v>368</v>
      </c>
      <c r="K11" s="6">
        <f t="shared" si="1"/>
        <v>1</v>
      </c>
      <c r="L11" s="4">
        <f t="shared" si="4"/>
        <v>807</v>
      </c>
      <c r="M11" s="6">
        <f t="shared" si="2"/>
        <v>1</v>
      </c>
      <c r="N11" s="1">
        <v>21</v>
      </c>
      <c r="O11" s="6">
        <f t="shared" si="5"/>
        <v>4.7835990888382689E-2</v>
      </c>
      <c r="P11" s="1">
        <v>12</v>
      </c>
      <c r="Q11" s="6">
        <f t="shared" si="6"/>
        <v>3.2608695652173912E-2</v>
      </c>
      <c r="R11" s="4">
        <f t="shared" si="7"/>
        <v>33</v>
      </c>
      <c r="S11" s="6">
        <f t="shared" si="8"/>
        <v>4.0892193308550186E-2</v>
      </c>
    </row>
    <row r="12" spans="1:19" x14ac:dyDescent="0.25">
      <c r="A12" s="3">
        <v>9</v>
      </c>
      <c r="B12" s="1">
        <v>2024</v>
      </c>
      <c r="C12" s="7" t="s">
        <v>25</v>
      </c>
      <c r="D12" s="5" t="s">
        <v>17</v>
      </c>
      <c r="E12" s="1">
        <v>266</v>
      </c>
      <c r="F12" s="1">
        <v>218</v>
      </c>
      <c r="G12" s="4">
        <f t="shared" si="3"/>
        <v>484</v>
      </c>
      <c r="H12" s="1">
        <v>266</v>
      </c>
      <c r="I12" s="6">
        <f t="shared" si="0"/>
        <v>1</v>
      </c>
      <c r="J12" s="1">
        <v>218</v>
      </c>
      <c r="K12" s="6">
        <f t="shared" si="1"/>
        <v>1</v>
      </c>
      <c r="L12" s="4">
        <f t="shared" si="4"/>
        <v>484</v>
      </c>
      <c r="M12" s="6">
        <f t="shared" si="2"/>
        <v>1</v>
      </c>
      <c r="N12" s="1">
        <v>10</v>
      </c>
      <c r="O12" s="6">
        <f t="shared" si="5"/>
        <v>3.7593984962406013E-2</v>
      </c>
      <c r="P12" s="1">
        <v>11</v>
      </c>
      <c r="Q12" s="6">
        <f t="shared" si="6"/>
        <v>5.0458715596330278E-2</v>
      </c>
      <c r="R12" s="4">
        <f t="shared" si="7"/>
        <v>21</v>
      </c>
      <c r="S12" s="6">
        <f t="shared" si="8"/>
        <v>4.3388429752066117E-2</v>
      </c>
    </row>
    <row r="13" spans="1:19" x14ac:dyDescent="0.25">
      <c r="A13" s="3">
        <v>10</v>
      </c>
      <c r="B13" s="1">
        <v>2024</v>
      </c>
      <c r="C13" s="7" t="s">
        <v>25</v>
      </c>
      <c r="D13" s="5" t="s">
        <v>18</v>
      </c>
      <c r="E13" s="1">
        <v>213</v>
      </c>
      <c r="F13" s="1">
        <v>172</v>
      </c>
      <c r="G13" s="4">
        <f t="shared" si="3"/>
        <v>385</v>
      </c>
      <c r="H13" s="1">
        <v>213</v>
      </c>
      <c r="I13" s="6">
        <f t="shared" si="0"/>
        <v>1</v>
      </c>
      <c r="J13" s="1">
        <v>172</v>
      </c>
      <c r="K13" s="6">
        <f t="shared" si="1"/>
        <v>1</v>
      </c>
      <c r="L13" s="4">
        <f t="shared" si="4"/>
        <v>385</v>
      </c>
      <c r="M13" s="6">
        <f t="shared" si="2"/>
        <v>1</v>
      </c>
      <c r="N13" s="1">
        <v>4</v>
      </c>
      <c r="O13" s="6">
        <f t="shared" si="5"/>
        <v>1.8779342723004695E-2</v>
      </c>
      <c r="P13" s="1">
        <v>5</v>
      </c>
      <c r="Q13" s="6">
        <f t="shared" si="6"/>
        <v>2.9069767441860465E-2</v>
      </c>
      <c r="R13" s="4">
        <f t="shared" si="7"/>
        <v>9</v>
      </c>
      <c r="S13" s="6">
        <f t="shared" si="8"/>
        <v>2.3376623376623377E-2</v>
      </c>
    </row>
    <row r="14" spans="1:19" x14ac:dyDescent="0.25">
      <c r="A14" s="3">
        <v>11</v>
      </c>
      <c r="B14" s="1">
        <v>2024</v>
      </c>
      <c r="C14" s="7" t="s">
        <v>25</v>
      </c>
      <c r="D14" s="5" t="s">
        <v>19</v>
      </c>
      <c r="E14" s="1">
        <v>422</v>
      </c>
      <c r="F14" s="1">
        <v>370</v>
      </c>
      <c r="G14" s="4">
        <f t="shared" si="3"/>
        <v>792</v>
      </c>
      <c r="H14" s="1">
        <v>422</v>
      </c>
      <c r="I14" s="6">
        <f t="shared" si="0"/>
        <v>1</v>
      </c>
      <c r="J14" s="1">
        <v>370</v>
      </c>
      <c r="K14" s="6">
        <f t="shared" si="1"/>
        <v>1</v>
      </c>
      <c r="L14" s="4">
        <f t="shared" si="4"/>
        <v>792</v>
      </c>
      <c r="M14" s="6">
        <f t="shared" si="2"/>
        <v>1</v>
      </c>
      <c r="N14" s="1">
        <v>17</v>
      </c>
      <c r="O14" s="6">
        <f t="shared" si="5"/>
        <v>4.0284360189573459E-2</v>
      </c>
      <c r="P14" s="1">
        <v>4</v>
      </c>
      <c r="Q14" s="6">
        <f t="shared" si="6"/>
        <v>1.0810810810810811E-2</v>
      </c>
      <c r="R14" s="4">
        <f t="shared" si="7"/>
        <v>21</v>
      </c>
      <c r="S14" s="6">
        <f t="shared" si="8"/>
        <v>2.6515151515151516E-2</v>
      </c>
    </row>
    <row r="15" spans="1:19" x14ac:dyDescent="0.25">
      <c r="A15" s="3">
        <v>12</v>
      </c>
      <c r="B15" s="1">
        <v>2024</v>
      </c>
      <c r="C15" s="7" t="s">
        <v>25</v>
      </c>
      <c r="D15" s="5" t="s">
        <v>20</v>
      </c>
      <c r="E15" s="1">
        <v>551</v>
      </c>
      <c r="F15" s="1">
        <v>498</v>
      </c>
      <c r="G15" s="4">
        <f t="shared" si="3"/>
        <v>1049</v>
      </c>
      <c r="H15" s="1">
        <v>551</v>
      </c>
      <c r="I15" s="6">
        <f t="shared" si="0"/>
        <v>1</v>
      </c>
      <c r="J15" s="1">
        <v>498</v>
      </c>
      <c r="K15" s="6">
        <f t="shared" si="1"/>
        <v>1</v>
      </c>
      <c r="L15" s="4">
        <f t="shared" si="4"/>
        <v>1049</v>
      </c>
      <c r="M15" s="6">
        <f t="shared" si="2"/>
        <v>1</v>
      </c>
      <c r="N15" s="1">
        <v>5</v>
      </c>
      <c r="O15" s="6">
        <f t="shared" si="5"/>
        <v>9.0744101633393835E-3</v>
      </c>
      <c r="P15" s="1">
        <v>4</v>
      </c>
      <c r="Q15" s="6">
        <f t="shared" si="6"/>
        <v>8.0321285140562242E-3</v>
      </c>
      <c r="R15" s="4">
        <f t="shared" si="7"/>
        <v>9</v>
      </c>
      <c r="S15" s="6">
        <f t="shared" si="8"/>
        <v>8.5795996186844616E-3</v>
      </c>
    </row>
    <row r="16" spans="1:19" x14ac:dyDescent="0.25">
      <c r="A16" s="3">
        <v>13</v>
      </c>
      <c r="B16" s="1">
        <v>2024</v>
      </c>
      <c r="C16" s="7" t="s">
        <v>25</v>
      </c>
      <c r="D16" s="5" t="s">
        <v>21</v>
      </c>
      <c r="E16" s="1">
        <v>308</v>
      </c>
      <c r="F16" s="1">
        <v>335</v>
      </c>
      <c r="G16" s="4">
        <f t="shared" si="3"/>
        <v>643</v>
      </c>
      <c r="H16" s="1">
        <v>308</v>
      </c>
      <c r="I16" s="6">
        <f t="shared" si="0"/>
        <v>1</v>
      </c>
      <c r="J16" s="1">
        <v>335</v>
      </c>
      <c r="K16" s="6">
        <f t="shared" si="1"/>
        <v>1</v>
      </c>
      <c r="L16" s="4">
        <f t="shared" si="4"/>
        <v>643</v>
      </c>
      <c r="M16" s="6">
        <f t="shared" si="2"/>
        <v>1</v>
      </c>
      <c r="N16" s="1">
        <v>6</v>
      </c>
      <c r="O16" s="6">
        <f t="shared" si="5"/>
        <v>1.948051948051948E-2</v>
      </c>
      <c r="P16" s="1">
        <v>6</v>
      </c>
      <c r="Q16" s="6">
        <f t="shared" si="6"/>
        <v>1.7910447761194031E-2</v>
      </c>
      <c r="R16" s="4">
        <f t="shared" si="7"/>
        <v>12</v>
      </c>
      <c r="S16" s="6">
        <f t="shared" si="8"/>
        <v>1.8662519440124418E-2</v>
      </c>
    </row>
  </sheetData>
  <sheetProtection algorithmName="SHA-512" hashValue="gCmJAEqUsFY3cWYzGHpX70RP0vBt4PPFfSxOLqRVOGVV+RaW/dEM5cH+iolrLHio42Fc6iSEnOwrgZSH7rcwpg==" saltValue="Q8bI81/OaRWjsvXJ8Nr5Sw==" spinCount="100000" sheet="1" objects="1" scenarios="1"/>
  <mergeCells count="13">
    <mergeCell ref="H1:M1"/>
    <mergeCell ref="N1:S1"/>
    <mergeCell ref="H2:I2"/>
    <mergeCell ref="J2:K2"/>
    <mergeCell ref="L2:M2"/>
    <mergeCell ref="N2:O2"/>
    <mergeCell ref="P2:Q2"/>
    <mergeCell ref="R2:S2"/>
    <mergeCell ref="A1:A3"/>
    <mergeCell ref="B1:B3"/>
    <mergeCell ref="C1:C3"/>
    <mergeCell ref="D1:D3"/>
    <mergeCell ref="E1:G2"/>
  </mergeCells>
  <dataValidations count="2">
    <dataValidation type="list" allowBlank="1" showInputMessage="1" showErrorMessage="1" promptTitle="Warning !" prompt="Tahun harus diisi sesuai pilihan yang ada" sqref="B4:B16" xr:uid="{00000000-0002-0000-0000-000000000000}">
      <formula1>"2018,2019,2020,2021,2022,2023,2024,2025,2026,2027"</formula1>
    </dataValidation>
    <dataValidation type="list" allowBlank="1" showInputMessage="1" showErrorMessage="1" sqref="C4:C16" xr:uid="{00000000-0002-0000-0000-000001000000}">
      <formula1>"Triwulan 1,Triwulan 2,Triwulan 3,Triwulan 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Maulana</cp:lastModifiedBy>
  <dcterms:created xsi:type="dcterms:W3CDTF">2023-04-27T16:58:09Z</dcterms:created>
  <dcterms:modified xsi:type="dcterms:W3CDTF">2024-10-15T04:14:39Z</dcterms:modified>
</cp:coreProperties>
</file>